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wnloads\"/>
    </mc:Choice>
  </mc:AlternateContent>
  <xr:revisionPtr revIDLastSave="0" documentId="13_ncr:1_{4523E5AD-99A4-4141-89A4-D43036BFDC7D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29" i="3" l="1"/>
  <c r="G33" i="3"/>
  <c r="G37" i="3"/>
  <c r="G41" i="3"/>
  <c r="G45" i="3"/>
  <c r="G49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M11" i="3" s="1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G24" i="3" s="1"/>
  <c r="C14" i="26" s="1"/>
  <c r="E25" i="3"/>
  <c r="G25" i="3" s="1"/>
  <c r="C14" i="27" s="1"/>
  <c r="E26" i="3"/>
  <c r="M26" i="3" s="1"/>
  <c r="E27" i="3"/>
  <c r="G27" i="3" s="1"/>
  <c r="E28" i="3"/>
  <c r="G28" i="3" s="1"/>
  <c r="E29" i="3"/>
  <c r="E30" i="3"/>
  <c r="G30" i="3" s="1"/>
  <c r="E31" i="3"/>
  <c r="G31" i="3" s="1"/>
  <c r="E32" i="3"/>
  <c r="G32" i="3" s="1"/>
  <c r="E33" i="3"/>
  <c r="E34" i="3"/>
  <c r="M34" i="3" s="1"/>
  <c r="E35" i="3"/>
  <c r="G35" i="3" s="1"/>
  <c r="E36" i="3"/>
  <c r="G36" i="3" s="1"/>
  <c r="E37" i="3"/>
  <c r="E38" i="3"/>
  <c r="G38" i="3" s="1"/>
  <c r="E39" i="3"/>
  <c r="G39" i="3" s="1"/>
  <c r="E40" i="3"/>
  <c r="G40" i="3" s="1"/>
  <c r="E41" i="3"/>
  <c r="N41" i="3" s="1"/>
  <c r="E42" i="3"/>
  <c r="N42" i="3" s="1"/>
  <c r="E43" i="3"/>
  <c r="L43" i="3" s="1"/>
  <c r="E44" i="3"/>
  <c r="G44" i="3" s="1"/>
  <c r="E45" i="3"/>
  <c r="E46" i="3"/>
  <c r="G46" i="3" s="1"/>
  <c r="E47" i="3"/>
  <c r="G47" i="3" s="1"/>
  <c r="E48" i="3"/>
  <c r="G48" i="3" s="1"/>
  <c r="E49" i="3"/>
  <c r="N49" i="3" s="1"/>
  <c r="E50" i="3"/>
  <c r="K50" i="3" s="1"/>
  <c r="E51" i="3"/>
  <c r="G51" i="3" s="1"/>
  <c r="E4" i="3"/>
  <c r="E5" i="3"/>
  <c r="E6" i="3"/>
  <c r="E7" i="3"/>
  <c r="E8" i="3"/>
  <c r="E9" i="3"/>
  <c r="E10" i="3"/>
  <c r="M10" i="3" s="1"/>
  <c r="E3" i="3"/>
  <c r="E2" i="3"/>
  <c r="C27" i="50"/>
  <c r="C27" i="46"/>
  <c r="C27" i="42"/>
  <c r="C27" i="30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27" i="53" s="1"/>
  <c r="C12" i="53"/>
  <c r="C11" i="53"/>
  <c r="C10" i="53"/>
  <c r="C9" i="53"/>
  <c r="C5" i="53"/>
  <c r="C4" i="53"/>
  <c r="C3" i="53"/>
  <c r="C22" i="52"/>
  <c r="F20" i="52"/>
  <c r="I20" i="52" s="1"/>
  <c r="C13" i="52"/>
  <c r="F26" i="52" s="1"/>
  <c r="H26" i="52" s="1"/>
  <c r="C12" i="52"/>
  <c r="C11" i="52"/>
  <c r="C10" i="52"/>
  <c r="C9" i="52"/>
  <c r="C5" i="52"/>
  <c r="C4" i="52"/>
  <c r="C3" i="52"/>
  <c r="F19" i="51"/>
  <c r="I19" i="51" s="1"/>
  <c r="C13" i="51"/>
  <c r="C19" i="51" s="1"/>
  <c r="C12" i="51"/>
  <c r="C11" i="51"/>
  <c r="C10" i="51"/>
  <c r="C9" i="51"/>
  <c r="C5" i="51"/>
  <c r="C4" i="51"/>
  <c r="C3" i="5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C13" i="41"/>
  <c r="F27" i="41" s="1"/>
  <c r="I27" i="41" s="1"/>
  <c r="C12" i="41"/>
  <c r="C11" i="41"/>
  <c r="C10" i="41"/>
  <c r="C9" i="41"/>
  <c r="C5" i="41"/>
  <c r="C4" i="41"/>
  <c r="C3" i="41"/>
  <c r="C25" i="40"/>
  <c r="C13" i="40"/>
  <c r="F26" i="40" s="1"/>
  <c r="I26" i="40" s="1"/>
  <c r="C12" i="40"/>
  <c r="C11" i="40"/>
  <c r="C10" i="40"/>
  <c r="C9" i="40"/>
  <c r="C5" i="40"/>
  <c r="C4" i="40"/>
  <c r="C3" i="40"/>
  <c r="C13" i="39"/>
  <c r="C27" i="39" s="1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27" i="35" s="1"/>
  <c r="C12" i="35"/>
  <c r="C11" i="35"/>
  <c r="C10" i="35"/>
  <c r="C9" i="35"/>
  <c r="C5" i="35"/>
  <c r="C4" i="35"/>
  <c r="C3" i="35"/>
  <c r="C13" i="34"/>
  <c r="F26" i="34" s="1"/>
  <c r="I26" i="34" s="1"/>
  <c r="C12" i="34"/>
  <c r="C11" i="34"/>
  <c r="C10" i="34"/>
  <c r="C9" i="34"/>
  <c r="C5" i="34"/>
  <c r="C4" i="34"/>
  <c r="C3" i="34"/>
  <c r="C13" i="33"/>
  <c r="C27" i="33" s="1"/>
  <c r="C12" i="33"/>
  <c r="C11" i="33"/>
  <c r="C10" i="33"/>
  <c r="C9" i="33"/>
  <c r="C5" i="33"/>
  <c r="C4" i="33"/>
  <c r="C3" i="33"/>
  <c r="C26" i="32"/>
  <c r="E17" i="32"/>
  <c r="D7" i="32" s="1"/>
  <c r="C13" i="32"/>
  <c r="F26" i="32" s="1"/>
  <c r="I26" i="32" s="1"/>
  <c r="C12" i="32"/>
  <c r="C11" i="32"/>
  <c r="C10" i="32"/>
  <c r="C9" i="32"/>
  <c r="C5" i="32"/>
  <c r="C4" i="32"/>
  <c r="C3" i="32"/>
  <c r="C13" i="31"/>
  <c r="C27" i="31" s="1"/>
  <c r="C12" i="31"/>
  <c r="C11" i="31"/>
  <c r="C10" i="31"/>
  <c r="C9" i="31"/>
  <c r="C5" i="31"/>
  <c r="C4" i="31"/>
  <c r="C3" i="31"/>
  <c r="F25" i="30"/>
  <c r="I25" i="30" s="1"/>
  <c r="C25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C13" i="29"/>
  <c r="D17" i="29" s="1"/>
  <c r="C6" i="29" s="1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27" i="23" s="1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27" i="21" s="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35"/>
  <c r="D14" i="33"/>
  <c r="D14" i="31"/>
  <c r="D14" i="30"/>
  <c r="D14" i="29"/>
  <c r="D14" i="12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L15" i="3"/>
  <c r="L13" i="3"/>
  <c r="M7" i="3"/>
  <c r="M3" i="3"/>
  <c r="F26" i="29"/>
  <c r="I26" i="29" s="1"/>
  <c r="D14" i="14" l="1"/>
  <c r="D14" i="10"/>
  <c r="F24" i="50"/>
  <c r="I24" i="50" s="1"/>
  <c r="C7" i="51"/>
  <c r="C19" i="52"/>
  <c r="C27" i="12"/>
  <c r="C27" i="28"/>
  <c r="C27" i="32"/>
  <c r="C27" i="36"/>
  <c r="C27" i="40"/>
  <c r="C27" i="44"/>
  <c r="C27" i="48"/>
  <c r="C27" i="52"/>
  <c r="G43" i="3"/>
  <c r="D14" i="11"/>
  <c r="D14" i="16"/>
  <c r="D14" i="32"/>
  <c r="D14" i="40"/>
  <c r="G25" i="30"/>
  <c r="C7" i="32"/>
  <c r="C18" i="32"/>
  <c r="F20" i="34"/>
  <c r="I20" i="34" s="1"/>
  <c r="F19" i="41"/>
  <c r="I19" i="41" s="1"/>
  <c r="C27" i="24"/>
  <c r="C27" i="29"/>
  <c r="C27" i="37"/>
  <c r="C27" i="41"/>
  <c r="C27" i="45"/>
  <c r="C27" i="49"/>
  <c r="G50" i="3"/>
  <c r="G42" i="3"/>
  <c r="G34" i="3"/>
  <c r="G26" i="3"/>
  <c r="C14" i="28" s="1"/>
  <c r="C25" i="32"/>
  <c r="C27" i="26"/>
  <c r="C27" i="34"/>
  <c r="C27" i="38"/>
  <c r="D14" i="9"/>
  <c r="D14" i="13"/>
  <c r="D14" i="34"/>
  <c r="C21" i="30"/>
  <c r="D17" i="32"/>
  <c r="C6" i="32" s="1"/>
  <c r="F25" i="32"/>
  <c r="I25" i="32" s="1"/>
  <c r="E17" i="40"/>
  <c r="D7" i="40" s="1"/>
  <c r="C25" i="45"/>
  <c r="F22" i="51"/>
  <c r="I22" i="51" s="1"/>
  <c r="F25" i="52"/>
  <c r="I25" i="52" s="1"/>
  <c r="C27" i="9"/>
  <c r="C27" i="27"/>
  <c r="C27" i="43"/>
  <c r="C27" i="47"/>
  <c r="C27" i="51"/>
  <c r="C27" i="25"/>
  <c r="D14" i="24"/>
  <c r="C27" i="22"/>
  <c r="C27" i="20"/>
  <c r="C27" i="18"/>
  <c r="C27" i="16"/>
  <c r="C27" i="15"/>
  <c r="C27" i="14"/>
  <c r="C27" i="13"/>
  <c r="G20" i="44"/>
  <c r="G25" i="32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C19" i="40"/>
  <c r="C26" i="40"/>
  <c r="F20" i="40"/>
  <c r="I20" i="40" s="1"/>
  <c r="G20" i="40" s="1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G21" i="36" s="1"/>
  <c r="E17" i="38"/>
  <c r="G26" i="38" s="1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H25" i="44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36"/>
  <c r="D6" i="44"/>
  <c r="G26" i="44"/>
  <c r="D6" i="50"/>
  <c r="G26" i="50"/>
  <c r="G24" i="50"/>
  <c r="C23" i="29"/>
  <c r="N7" i="3"/>
  <c r="C19" i="23"/>
  <c r="C7" i="23"/>
  <c r="M9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K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N8" i="3"/>
  <c r="M30" i="3"/>
  <c r="M46" i="3"/>
  <c r="M4" i="3"/>
  <c r="K37" i="3"/>
  <c r="L40" i="3"/>
  <c r="N46" i="3"/>
  <c r="L48" i="3"/>
  <c r="N40" i="3"/>
  <c r="N48" i="3"/>
  <c r="N37" i="3"/>
  <c r="L39" i="3"/>
  <c r="K33" i="3"/>
  <c r="M39" i="3"/>
  <c r="N39" i="3"/>
  <c r="L16" i="3"/>
  <c r="M24" i="3"/>
  <c r="K30" i="3"/>
  <c r="L33" i="3"/>
  <c r="L46" i="3"/>
  <c r="H27" i="41"/>
  <c r="H26" i="42"/>
  <c r="H26" i="36"/>
  <c r="H20" i="52"/>
  <c r="H26" i="48"/>
  <c r="H26" i="34"/>
  <c r="H26" i="45"/>
  <c r="H25" i="40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G26" i="40"/>
  <c r="G26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D7" i="18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D7" i="48"/>
  <c r="H26" i="49"/>
  <c r="G26" i="42"/>
  <c r="G21" i="34"/>
  <c r="G24" i="48"/>
  <c r="G24" i="38"/>
  <c r="D6" i="40"/>
  <c r="G25" i="40"/>
  <c r="G21" i="48"/>
  <c r="H21" i="40"/>
  <c r="H21" i="48"/>
  <c r="G26" i="46"/>
  <c r="G25" i="46"/>
  <c r="G25" i="5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H25" i="3" s="1"/>
  <c r="D28" i="29"/>
  <c r="H27" i="3" s="1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0" l="1"/>
  <c r="I18" i="3" s="1"/>
  <c r="H18" i="3"/>
  <c r="M18" i="3" s="1"/>
  <c r="K46" i="3"/>
  <c r="M22" i="3"/>
  <c r="K47" i="3"/>
  <c r="H23" i="3"/>
  <c r="M23" i="3" s="1"/>
  <c r="D29" i="26"/>
  <c r="I24" i="3" s="1"/>
  <c r="H24" i="3"/>
  <c r="D29" i="13"/>
  <c r="I11" i="3" s="1"/>
  <c r="H11" i="3"/>
  <c r="L11" i="3" s="1"/>
  <c r="L3" i="3"/>
  <c r="H26" i="3"/>
  <c r="D29" i="17"/>
  <c r="I15" i="3" s="1"/>
  <c r="H15" i="3"/>
  <c r="M15" i="3" s="1"/>
  <c r="D29" i="14"/>
  <c r="I12" i="3" s="1"/>
  <c r="H12" i="3"/>
  <c r="D29" i="23"/>
  <c r="I21" i="3" s="1"/>
  <c r="H21" i="3"/>
  <c r="M21" i="3" s="1"/>
  <c r="D29" i="18"/>
  <c r="I16" i="3" s="1"/>
  <c r="H16" i="3"/>
  <c r="M16" i="3" s="1"/>
  <c r="D29" i="15"/>
  <c r="I13" i="3" s="1"/>
  <c r="H13" i="3"/>
  <c r="M13" i="3" s="1"/>
  <c r="K44" i="3"/>
  <c r="H20" i="3"/>
  <c r="M20" i="3" s="1"/>
  <c r="D29" i="16"/>
  <c r="I14" i="3" s="1"/>
  <c r="H14" i="3"/>
  <c r="M14" i="3" s="1"/>
  <c r="K43" i="3"/>
  <c r="H19" i="3"/>
  <c r="M19" i="3" s="1"/>
  <c r="D29" i="19"/>
  <c r="I17" i="3" s="1"/>
  <c r="H17" i="3"/>
  <c r="M17" i="3" s="1"/>
  <c r="D29" i="12"/>
  <c r="I10" i="3" s="1"/>
  <c r="H10" i="3"/>
  <c r="L10" i="3" s="1"/>
  <c r="D29" i="10"/>
  <c r="I8" i="3" s="1"/>
  <c r="H8" i="3"/>
  <c r="L8" i="3" s="1"/>
  <c r="D29" i="11"/>
  <c r="I9" i="3" s="1"/>
  <c r="H9" i="3"/>
  <c r="L9" i="3" s="1"/>
  <c r="D29" i="7"/>
  <c r="I5" i="3" s="1"/>
  <c r="H5" i="3"/>
  <c r="L5" i="3" s="1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K14" i="3"/>
  <c r="N19" i="3"/>
  <c r="K13" i="3"/>
  <c r="K8" i="3"/>
  <c r="D29" i="9"/>
  <c r="I7" i="3" s="1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N17" i="3"/>
  <c r="N14" i="3"/>
  <c r="N15" i="3"/>
  <c r="L12" i="3" l="1"/>
  <c r="M12" i="3"/>
  <c r="L4" i="3"/>
  <c r="L2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4" i="3" l="1"/>
  <c r="C14" i="16" s="1"/>
  <c r="G6" i="3"/>
  <c r="C14" i="8" s="1"/>
  <c r="G18" i="3"/>
  <c r="C14" i="20" s="1"/>
  <c r="G22" i="3"/>
  <c r="C14" i="24" s="1"/>
  <c r="G20" i="3"/>
  <c r="C14" i="22" s="1"/>
  <c r="G4" i="3"/>
  <c r="C14" i="6" s="1"/>
  <c r="G13" i="3"/>
  <c r="C14" i="15" s="1"/>
  <c r="G16" i="3"/>
  <c r="C14" i="18" s="1"/>
  <c r="G12" i="3"/>
  <c r="C14" i="14" s="1"/>
  <c r="G15" i="3"/>
  <c r="C14" i="17" s="1"/>
  <c r="G19" i="3"/>
  <c r="C14" i="21" s="1"/>
  <c r="G17" i="3"/>
  <c r="C14" i="19" s="1"/>
  <c r="G21" i="3"/>
  <c r="C14" i="23" s="1"/>
  <c r="G23" i="3"/>
  <c r="C14" i="25" s="1"/>
  <c r="G7" i="3"/>
  <c r="C14" i="9" s="1"/>
  <c r="G11" i="3"/>
  <c r="C14" i="13" s="1"/>
  <c r="G5" i="3"/>
  <c r="C14" i="7" s="1"/>
  <c r="G8" i="3"/>
  <c r="C14" i="10" s="1"/>
  <c r="G10" i="3"/>
  <c r="C14" i="12" s="1"/>
  <c r="G9" i="3"/>
  <c r="C14" i="11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<sst xmlns="http://schemas.openxmlformats.org/spreadsheetml/2006/main" count="1385" uniqueCount="140">
  <si>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</si>
  <si>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</si>
  <si>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</si>
  <si>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</si>
  <si>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</si>
  <si>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</si>
  <si>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</si>
  <si>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</si>
  <si>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</si>
  <si>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</si>
  <si>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</si>
  <si>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</si>
  <si>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</si>
  <si>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</si>
  <si>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</si>
  <si>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</si>
  <si>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</si>
  <si>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</si>
  <si>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</si>
  <si>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</si>
  <si>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</si>
  <si>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</si>
  <si>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</si>
  <si>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</si>
  <si>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</si>
  <si>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</si>
  <si>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</si>
  <si>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</si>
  <si>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</si>
  <si>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</si>
  <si>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</si>
  <si>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</si>
  <si>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</si>
  <si>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</si>
  <si>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</si>
  <si>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</si>
  <si>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</si>
  <si>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</si>
  <si>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</si>
  <si>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</si>
  <si>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</si>
  <si>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</si>
  <si>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</si>
  <si>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</si>
  <si>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</si>
  <si>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</si>
  <si>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</si>
  <si>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</si>
  <si>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</si>
  <si>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</si>
  <si>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</si>
  <si>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</si>
  <si>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</si>
  <si>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</si>
  <si>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</si>
  <si>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</si>
  <si>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</si>
  <si>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</si>
  <si>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</si>
  <si>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</si>
  <si>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</si>
  <si>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</si>
  <si>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</si>
  <si>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</si>
  <si>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</si>
  <si>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</si>
  <si>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</si>
  <si>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</si>
  <si>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</si>
  <si>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</si>
  <si>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</si>
  <si>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</si>
  <si>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</si>
  <si>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</si>
  <si>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</si>
  <si>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</si>
  <si>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</si>
  <si>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</si>
  <si>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</si>
  <si>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</si>
  <si>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</si>
  <si>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</si>
  <si>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</si>
  <si>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</si>
  <si>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Denisa Ružová</t>
  </si>
  <si>
    <t>Ralf Bjorklund</t>
  </si>
  <si>
    <t>Anna Musilová</t>
  </si>
  <si>
    <t xml:space="preserve">Barbora Smolková </t>
  </si>
  <si>
    <t>Martina Hánová</t>
  </si>
  <si>
    <t>Zita Přichystalová</t>
  </si>
  <si>
    <t xml:space="preserve">Marie Kavalcová </t>
  </si>
  <si>
    <t>Naděžda Hájeková SK</t>
  </si>
  <si>
    <t>Pavla Kratěnová</t>
  </si>
  <si>
    <t>Barbora Odnogová SK</t>
  </si>
  <si>
    <t>Lucia Tomášová SK</t>
  </si>
  <si>
    <t xml:space="preserve">Jana Raczová </t>
  </si>
  <si>
    <t>Michaela Pandulová SK</t>
  </si>
  <si>
    <t>Igor Kacian SK</t>
  </si>
  <si>
    <t>Lucia Kišová SK</t>
  </si>
  <si>
    <t>Hana Petzová SK</t>
  </si>
  <si>
    <t>Nela Francová</t>
  </si>
  <si>
    <t>Bela Teuta</t>
  </si>
  <si>
    <t>Jitka Smejkalová</t>
  </si>
  <si>
    <t xml:space="preserve">Hana Chalupová </t>
  </si>
  <si>
    <t xml:space="preserve">Kateřina Plháková </t>
  </si>
  <si>
    <t>Quentin Námořník</t>
  </si>
  <si>
    <t>německý ovčák</t>
  </si>
  <si>
    <t>Eddie the Eagle Vitaxis</t>
  </si>
  <si>
    <t xml:space="preserve">Cinna Esuatty </t>
  </si>
  <si>
    <t>border kolie</t>
  </si>
  <si>
    <t>Arathorn Stripespeed</t>
  </si>
  <si>
    <t>holandský ovčák</t>
  </si>
  <si>
    <t>Jai Hilary Beberon</t>
  </si>
  <si>
    <t>Elijah Hilary Beberon</t>
  </si>
  <si>
    <t xml:space="preserve">Caya Kaden Lucky Duckling </t>
  </si>
  <si>
    <t xml:space="preserve">Brandy Atra Talpa </t>
  </si>
  <si>
    <t>chodský pes</t>
  </si>
  <si>
    <t>Huricane von Don El Ranzo</t>
  </si>
  <si>
    <t>sheltie</t>
  </si>
  <si>
    <t xml:space="preserve">Chicavallo Berry Blossom </t>
  </si>
  <si>
    <t>Bard z Modré rokle</t>
  </si>
  <si>
    <t>belgický ovčák malinois</t>
  </si>
  <si>
    <t>nova scotia duck tolling retriever</t>
  </si>
  <si>
    <t xml:space="preserve">Beira od Koryta Šatavy </t>
  </si>
  <si>
    <t>Exima Srdcové eso</t>
  </si>
  <si>
    <t xml:space="preserve">australský ovčák </t>
  </si>
  <si>
    <t>Maiko Henriet´s Garden</t>
  </si>
  <si>
    <t>knírač malý</t>
  </si>
  <si>
    <t>Elaa Hop Bonremo Vemsilumpa</t>
  </si>
  <si>
    <t>Phoenix Aguzannis</t>
  </si>
  <si>
    <t>labrador retriever</t>
  </si>
  <si>
    <t>Julia Bukovinská</t>
  </si>
  <si>
    <t xml:space="preserve">Cayapó Heart od Jezera Vápenice </t>
  </si>
  <si>
    <t>Drake Ramoray Magistraliter</t>
  </si>
  <si>
    <t>Flow Dark Lavondyss</t>
  </si>
  <si>
    <t>Vargo z Huckelovy vily</t>
  </si>
  <si>
    <t>Black &amp; White star Asuma</t>
  </si>
  <si>
    <t>stafordšírský bullterier</t>
  </si>
  <si>
    <t>Eliza Bela</t>
  </si>
  <si>
    <t>Československé obedience závody OB1, OB2, Bílany - Kroměříž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</si>
</sst>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I1" workbookViewId="0">
      <selection activeCell="I3" sqref="I3:K3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88</v>
      </c>
      <c r="C2" s="67" t="s">
        <v>114</v>
      </c>
      <c r="D2" s="67" t="s">
        <v>122</v>
      </c>
      <c r="E2" s="7" t="s">
        <v>21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91</v>
      </c>
      <c r="C3" s="67" t="s">
        <v>112</v>
      </c>
      <c r="D3" s="67" t="s">
        <v>109</v>
      </c>
      <c r="E3" s="7" t="s">
        <v>21</v>
      </c>
      <c r="F3" s="8"/>
      <c r="H3" s="10" t="s">
        <v>8</v>
      </c>
      <c r="I3" s="84" t="s">
        <v>139</v>
      </c>
      <c r="J3" s="84"/>
      <c r="K3" s="84"/>
    </row>
    <row r="4" spans="1:11" ht="16.2" thickBot="1" x14ac:dyDescent="0.35">
      <c r="A4" s="5">
        <v>3</v>
      </c>
      <c r="B4" s="67" t="s">
        <v>89</v>
      </c>
      <c r="C4" s="67" t="s">
        <v>117</v>
      </c>
      <c r="D4" s="67" t="s">
        <v>118</v>
      </c>
      <c r="E4" s="7" t="s">
        <v>21</v>
      </c>
      <c r="F4" s="8"/>
      <c r="H4" s="11" t="s">
        <v>10</v>
      </c>
      <c r="I4" s="85"/>
      <c r="J4" s="85"/>
      <c r="K4" s="85"/>
    </row>
    <row r="5" spans="1:11" ht="16.2" thickBot="1" x14ac:dyDescent="0.35">
      <c r="A5" s="5">
        <v>4</v>
      </c>
      <c r="B5" s="67" t="s">
        <v>94</v>
      </c>
      <c r="C5" s="67" t="s">
        <v>124</v>
      </c>
      <c r="D5" s="67" t="s">
        <v>125</v>
      </c>
      <c r="E5" s="7" t="s">
        <v>21</v>
      </c>
      <c r="F5" s="8"/>
    </row>
    <row r="6" spans="1:11" ht="18" x14ac:dyDescent="0.35">
      <c r="A6" s="5">
        <v>5</v>
      </c>
      <c r="B6" s="67" t="s">
        <v>90</v>
      </c>
      <c r="C6" s="67" t="s">
        <v>123</v>
      </c>
      <c r="D6" s="67" t="s">
        <v>116</v>
      </c>
      <c r="E6" s="7" t="s">
        <v>21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92</v>
      </c>
      <c r="C7" s="67" t="s">
        <v>132</v>
      </c>
      <c r="D7" s="67" t="s">
        <v>125</v>
      </c>
      <c r="E7" s="7" t="s">
        <v>21</v>
      </c>
      <c r="F7" s="8"/>
      <c r="H7" s="12" t="s">
        <v>12</v>
      </c>
      <c r="I7" s="13"/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138</v>
      </c>
      <c r="C8" s="67" t="s">
        <v>133</v>
      </c>
      <c r="D8" s="67" t="s">
        <v>118</v>
      </c>
      <c r="E8" s="7" t="s">
        <v>21</v>
      </c>
      <c r="F8" s="8"/>
      <c r="H8" s="15" t="s">
        <v>15</v>
      </c>
      <c r="I8" s="16"/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93</v>
      </c>
      <c r="C9" s="67" t="s">
        <v>107</v>
      </c>
      <c r="D9" s="67" t="s">
        <v>106</v>
      </c>
      <c r="E9" s="7" t="s">
        <v>21</v>
      </c>
      <c r="F9" s="8"/>
    </row>
    <row r="10" spans="1:11" ht="18" x14ac:dyDescent="0.35">
      <c r="A10" s="5">
        <v>9</v>
      </c>
      <c r="B10" s="67" t="s">
        <v>91</v>
      </c>
      <c r="C10" s="67" t="s">
        <v>113</v>
      </c>
      <c r="D10" s="67" t="s">
        <v>109</v>
      </c>
      <c r="E10" s="7" t="s">
        <v>21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95</v>
      </c>
      <c r="C11" s="67" t="s">
        <v>135</v>
      </c>
      <c r="D11" s="67" t="s">
        <v>121</v>
      </c>
      <c r="E11" s="7" t="s">
        <v>21</v>
      </c>
      <c r="F11" s="8"/>
      <c r="H11" s="18" t="s">
        <v>12</v>
      </c>
      <c r="I11" s="13" t="s">
        <v>85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104</v>
      </c>
      <c r="C12" s="67" t="s">
        <v>108</v>
      </c>
      <c r="D12" s="67" t="s">
        <v>109</v>
      </c>
      <c r="E12" s="7" t="s">
        <v>9</v>
      </c>
      <c r="F12" s="8"/>
      <c r="H12" s="20" t="s">
        <v>15</v>
      </c>
      <c r="I12" s="16" t="s">
        <v>86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103</v>
      </c>
      <c r="C13" s="67" t="s">
        <v>110</v>
      </c>
      <c r="D13" s="67" t="s">
        <v>111</v>
      </c>
      <c r="E13" s="7" t="s">
        <v>9</v>
      </c>
      <c r="F13" s="8"/>
    </row>
    <row r="14" spans="1:11" ht="18" x14ac:dyDescent="0.35">
      <c r="A14" s="5">
        <v>13</v>
      </c>
      <c r="B14" s="67" t="s">
        <v>102</v>
      </c>
      <c r="C14" s="67" t="s">
        <v>115</v>
      </c>
      <c r="D14" s="67" t="s">
        <v>116</v>
      </c>
      <c r="E14" s="7" t="s">
        <v>9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101</v>
      </c>
      <c r="C15" s="67" t="s">
        <v>120</v>
      </c>
      <c r="D15" s="67" t="s">
        <v>121</v>
      </c>
      <c r="E15" s="7" t="s">
        <v>9</v>
      </c>
      <c r="F15" s="8"/>
      <c r="H15" s="22" t="s">
        <v>12</v>
      </c>
      <c r="I15" s="13" t="s">
        <v>85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100</v>
      </c>
      <c r="C16" s="67" t="s">
        <v>136</v>
      </c>
      <c r="D16" s="67" t="s">
        <v>137</v>
      </c>
      <c r="E16" s="7" t="s">
        <v>9</v>
      </c>
      <c r="F16" s="8"/>
      <c r="H16" s="24" t="s">
        <v>15</v>
      </c>
      <c r="I16" s="16" t="s">
        <v>87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 t="s">
        <v>131</v>
      </c>
      <c r="C17" s="67" t="s">
        <v>134</v>
      </c>
      <c r="D17" s="67" t="s">
        <v>130</v>
      </c>
      <c r="E17" s="7" t="s">
        <v>9</v>
      </c>
      <c r="F17" s="8"/>
    </row>
    <row r="18" spans="1:11" ht="18" x14ac:dyDescent="0.35">
      <c r="A18" s="5">
        <v>17</v>
      </c>
      <c r="B18" s="67" t="s">
        <v>99</v>
      </c>
      <c r="C18" s="67" t="s">
        <v>119</v>
      </c>
      <c r="D18" s="67" t="s">
        <v>109</v>
      </c>
      <c r="E18" s="7" t="s">
        <v>9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 t="s">
        <v>98</v>
      </c>
      <c r="C19" s="67" t="s">
        <v>129</v>
      </c>
      <c r="D19" s="67" t="s">
        <v>130</v>
      </c>
      <c r="E19" s="7" t="s">
        <v>9</v>
      </c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 t="s">
        <v>93</v>
      </c>
      <c r="C20" s="67" t="s">
        <v>105</v>
      </c>
      <c r="D20" s="67" t="s">
        <v>106</v>
      </c>
      <c r="E20" s="7" t="s">
        <v>9</v>
      </c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>
        <v>20</v>
      </c>
      <c r="B21" s="67" t="s">
        <v>97</v>
      </c>
      <c r="C21" s="67" t="s">
        <v>126</v>
      </c>
      <c r="D21" s="67" t="s">
        <v>127</v>
      </c>
      <c r="E21" s="7" t="s">
        <v>9</v>
      </c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>
        <v>21</v>
      </c>
      <c r="B23" s="67" t="s">
        <v>96</v>
      </c>
      <c r="C23" s="67" t="s">
        <v>128</v>
      </c>
      <c r="D23" s="67" t="s">
        <v>111</v>
      </c>
      <c r="E23" s="7" t="s">
        <v>9</v>
      </c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J18" sqref="J18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44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44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34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37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44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81</v>
      </c>
      <c r="G5" s="34">
        <f t="shared" si="0"/>
        <v>4</v>
      </c>
      <c r="I5" s="37">
        <v>3</v>
      </c>
      <c r="J5" s="38" t="s">
        <v>73</v>
      </c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44</v>
      </c>
      <c r="C6" s="34">
        <f t="shared" si="3"/>
        <v>3</v>
      </c>
      <c r="D6" s="36"/>
      <c r="E6" s="37">
        <v>4</v>
      </c>
      <c r="F6" s="38" t="s">
        <v>33</v>
      </c>
      <c r="G6" s="34">
        <f t="shared" si="0"/>
        <v>4</v>
      </c>
      <c r="I6" s="37">
        <v>4</v>
      </c>
      <c r="J6" s="38" t="s">
        <v>35</v>
      </c>
      <c r="K6" s="37">
        <f t="shared" si="1"/>
        <v>3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44</v>
      </c>
      <c r="C7" s="34">
        <f t="shared" si="3"/>
        <v>3</v>
      </c>
      <c r="D7" s="36"/>
      <c r="E7" s="37">
        <v>5</v>
      </c>
      <c r="F7" s="38" t="s">
        <v>70</v>
      </c>
      <c r="G7" s="34">
        <f t="shared" si="0"/>
        <v>4</v>
      </c>
      <c r="I7" s="37">
        <v>5</v>
      </c>
      <c r="J7" s="38" t="s">
        <v>78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44</v>
      </c>
      <c r="C8" s="34">
        <f t="shared" si="3"/>
        <v>3</v>
      </c>
      <c r="D8" s="36"/>
      <c r="E8" s="37">
        <v>6</v>
      </c>
      <c r="F8" s="38" t="s">
        <v>77</v>
      </c>
      <c r="G8" s="34">
        <f t="shared" si="0"/>
        <v>3</v>
      </c>
      <c r="I8" s="37">
        <v>6</v>
      </c>
      <c r="J8" s="38" t="s">
        <v>33</v>
      </c>
      <c r="K8" s="37">
        <f t="shared" si="1"/>
        <v>4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44</v>
      </c>
      <c r="C9" s="34">
        <f t="shared" si="3"/>
        <v>3</v>
      </c>
      <c r="D9" s="36"/>
      <c r="E9" s="37">
        <v>7</v>
      </c>
      <c r="F9" s="38" t="s">
        <v>32</v>
      </c>
      <c r="G9" s="34">
        <f t="shared" si="0"/>
        <v>4</v>
      </c>
      <c r="I9" s="37">
        <v>7</v>
      </c>
      <c r="J9" s="38" t="s">
        <v>69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44</v>
      </c>
      <c r="C10" s="34">
        <f t="shared" si="3"/>
        <v>3</v>
      </c>
      <c r="D10" s="36"/>
      <c r="E10" s="76">
        <v>8</v>
      </c>
      <c r="F10" s="77" t="s">
        <v>40</v>
      </c>
      <c r="G10" s="34">
        <f t="shared" si="0"/>
        <v>4</v>
      </c>
      <c r="I10" s="37">
        <v>8</v>
      </c>
      <c r="J10" s="38" t="s">
        <v>32</v>
      </c>
      <c r="K10" s="37">
        <f t="shared" si="1"/>
        <v>4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44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38</v>
      </c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44</v>
      </c>
      <c r="C12" s="34">
        <f t="shared" si="3"/>
        <v>3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1"/>
  <sheetViews>
    <sheetView workbookViewId="0">
      <selection activeCell="L26" sqref="L26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Martina Hánová</v>
      </c>
      <c r="C2" s="70" t="str">
        <f>Startovka!C2</f>
        <v xml:space="preserve">Caya Kaden Lucky Duckling </v>
      </c>
      <c r="D2" s="70" t="str">
        <f>Startovka!D2</f>
        <v>nova scotia duck tolling retriever</v>
      </c>
      <c r="E2" s="70" t="str">
        <f>Startovka!E2</f>
        <v>OB1</v>
      </c>
      <c r="F2" s="70" t="str">
        <f>Startovka!I3</f>
        <v>Československé obedience závody OB1, OB2, Bílany - Kroměříž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9</v>
      </c>
      <c r="H2" s="72">
        <f>'1'!D28</f>
        <v>157</v>
      </c>
      <c r="I2" s="73" t="str">
        <f>'1'!D29</f>
        <v>Nehodnocen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157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Naděžda Hájeková SK</v>
      </c>
      <c r="C3" s="70" t="str">
        <f>Startovka!C3</f>
        <v>Jai Hilary Beberon</v>
      </c>
      <c r="D3" s="70" t="str">
        <f>Startovka!D3</f>
        <v>border kolie</v>
      </c>
      <c r="E3" s="70" t="str">
        <f>Startovka!E3</f>
        <v>OB1</v>
      </c>
      <c r="F3" s="70" t="str">
        <f>Startovka!I3</f>
        <v>Československé obedience závody OB1, OB2, Bílany - Kroměříž</v>
      </c>
      <c r="G3" s="70">
        <f t="shared" si="0"/>
        <v>3</v>
      </c>
      <c r="H3" s="74">
        <f>'2'!D28</f>
        <v>264</v>
      </c>
      <c r="I3" s="75" t="str">
        <f>'2'!D29</f>
        <v>Výborně</v>
      </c>
      <c r="J3" s="41"/>
      <c r="K3" s="43" t="str">
        <f t="shared" si="1"/>
        <v xml:space="preserve"> </v>
      </c>
      <c r="L3" s="43">
        <f t="shared" si="2"/>
        <v>264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Zita Přichystalová</v>
      </c>
      <c r="C4" s="70" t="str">
        <f>Startovka!C4</f>
        <v>Huricane von Don El Ranzo</v>
      </c>
      <c r="D4" s="70" t="str">
        <f>Startovka!D4</f>
        <v>sheltie</v>
      </c>
      <c r="E4" s="70" t="str">
        <f>Startovka!E4</f>
        <v>OB1</v>
      </c>
      <c r="F4" s="70" t="str">
        <f>Startovka!I3</f>
        <v>Československé obedience závody OB1, OB2, Bílany - Kroměříž</v>
      </c>
      <c r="G4" s="71">
        <f t="shared" si="0"/>
        <v>2</v>
      </c>
      <c r="H4" s="72">
        <f>'3'!D28</f>
        <v>281</v>
      </c>
      <c r="I4" s="75" t="str">
        <f>'3'!D29</f>
        <v>Výborně</v>
      </c>
      <c r="J4" s="41"/>
      <c r="K4" s="43" t="str">
        <f t="shared" si="1"/>
        <v xml:space="preserve"> </v>
      </c>
      <c r="L4" s="43">
        <f t="shared" si="2"/>
        <v>281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Lucia Tomášová SK</v>
      </c>
      <c r="C5" s="70" t="str">
        <f>Startovka!C5</f>
        <v>Exima Srdcové eso</v>
      </c>
      <c r="D5" s="70" t="str">
        <f>Startovka!D5</f>
        <v xml:space="preserve">australský ovčák </v>
      </c>
      <c r="E5" s="70" t="str">
        <f>Startovka!E5</f>
        <v>OB1</v>
      </c>
      <c r="F5" s="70" t="str">
        <f>Startovka!I3</f>
        <v>Československé obedience závody OB1, OB2, Bílany - Kroměříž</v>
      </c>
      <c r="G5" s="70">
        <f t="shared" si="0"/>
        <v>4</v>
      </c>
      <c r="H5" s="74">
        <f>'4'!D28</f>
        <v>262</v>
      </c>
      <c r="I5" s="75" t="str">
        <f>'4'!D29</f>
        <v>Výborně</v>
      </c>
      <c r="J5" s="41"/>
      <c r="K5" s="43" t="str">
        <f t="shared" si="1"/>
        <v xml:space="preserve"> </v>
      </c>
      <c r="L5" s="43">
        <f t="shared" si="2"/>
        <v>262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 xml:space="preserve">Marie Kavalcová </v>
      </c>
      <c r="C6" s="70" t="str">
        <f>Startovka!C6</f>
        <v xml:space="preserve">Beira od Koryta Šatavy </v>
      </c>
      <c r="D6" s="70" t="str">
        <f>Startovka!D6</f>
        <v>chodský pes</v>
      </c>
      <c r="E6" s="70" t="str">
        <f>Startovka!E6</f>
        <v>OB1</v>
      </c>
      <c r="F6" s="70" t="str">
        <f>Startovka!I3</f>
        <v>Československé obedience závody OB1, OB2, Bílany - Kroměříž</v>
      </c>
      <c r="G6" s="71">
        <f t="shared" si="0"/>
        <v>6</v>
      </c>
      <c r="H6" s="72">
        <f>'5'!D28</f>
        <v>251</v>
      </c>
      <c r="I6" s="75" t="str">
        <f>'5'!D29</f>
        <v>Velmi dobře</v>
      </c>
      <c r="J6" s="41"/>
      <c r="K6" s="43" t="str">
        <f t="shared" si="1"/>
        <v xml:space="preserve"> </v>
      </c>
      <c r="L6" s="43">
        <f t="shared" si="2"/>
        <v>251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Pavla Kratěnová</v>
      </c>
      <c r="C7" s="70" t="str">
        <f>Startovka!C7</f>
        <v xml:space="preserve">Cayapó Heart od Jezera Vápenice </v>
      </c>
      <c r="D7" s="70" t="str">
        <f>Startovka!D7</f>
        <v xml:space="preserve">australský ovčák </v>
      </c>
      <c r="E7" s="70" t="str">
        <f>Startovka!E7</f>
        <v>OB1</v>
      </c>
      <c r="F7" s="70" t="str">
        <f>Startovka!I3</f>
        <v>Československé obedience závody OB1, OB2, Bílany - Kroměříž</v>
      </c>
      <c r="G7" s="70">
        <f t="shared" si="0"/>
        <v>5</v>
      </c>
      <c r="H7" s="72">
        <f>'6'!D28</f>
        <v>260</v>
      </c>
      <c r="I7" s="75" t="str">
        <f>'6'!D29</f>
        <v>Výborně</v>
      </c>
      <c r="J7" s="41"/>
      <c r="K7" s="43" t="str">
        <f t="shared" si="1"/>
        <v xml:space="preserve"> </v>
      </c>
      <c r="L7" s="43">
        <f t="shared" si="2"/>
        <v>260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Eliza Bela</v>
      </c>
      <c r="C8" s="70" t="str">
        <f>Startovka!C8</f>
        <v>Drake Ramoray Magistraliter</v>
      </c>
      <c r="D8" s="70" t="str">
        <f>Startovka!D8</f>
        <v>sheltie</v>
      </c>
      <c r="E8" s="70" t="str">
        <f>Startovka!E8</f>
        <v>OB1</v>
      </c>
      <c r="F8" s="70" t="str">
        <f>Startovka!I3</f>
        <v>Československé obedience závody OB1, OB2, Bílany - Kroměříž</v>
      </c>
      <c r="G8" s="71">
        <f t="shared" si="0"/>
        <v>8</v>
      </c>
      <c r="H8" s="74">
        <f>'7'!D28</f>
        <v>193.5</v>
      </c>
      <c r="I8" s="75" t="str">
        <f>'7'!D29</f>
        <v>Dobře</v>
      </c>
      <c r="J8" s="41"/>
      <c r="K8" s="43" t="str">
        <f t="shared" si="1"/>
        <v xml:space="preserve"> </v>
      </c>
      <c r="L8" s="43">
        <f t="shared" si="2"/>
        <v>193.5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Barbora Odnogová SK</v>
      </c>
      <c r="C9" s="70" t="str">
        <f>Startovka!C9</f>
        <v>Eddie the Eagle Vitaxis</v>
      </c>
      <c r="D9" s="70" t="str">
        <f>Startovka!D9</f>
        <v>německý ovčák</v>
      </c>
      <c r="E9" s="70" t="str">
        <f>Startovka!E9</f>
        <v>OB1</v>
      </c>
      <c r="F9" s="70" t="str">
        <f>Startovka!I3</f>
        <v>Československé obedience závody OB1, OB2, Bílany - Kroměříž</v>
      </c>
      <c r="G9" s="70">
        <f t="shared" si="0"/>
        <v>10</v>
      </c>
      <c r="H9" s="72">
        <f>'8'!D28</f>
        <v>61</v>
      </c>
      <c r="I9" s="75" t="str">
        <f>'8'!D29</f>
        <v>Nehodnocen</v>
      </c>
      <c r="J9" s="41"/>
      <c r="K9" s="43" t="str">
        <f t="shared" si="1"/>
        <v xml:space="preserve"> </v>
      </c>
      <c r="L9" s="43">
        <f t="shared" si="2"/>
        <v>61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Naděžda Hájeková SK</v>
      </c>
      <c r="C10" s="70" t="str">
        <f>Startovka!C10</f>
        <v>Elijah Hilary Beberon</v>
      </c>
      <c r="D10" s="70" t="str">
        <f>Startovka!D10</f>
        <v>border kolie</v>
      </c>
      <c r="E10" s="70" t="str">
        <f>Startovka!E10</f>
        <v>OB1</v>
      </c>
      <c r="F10" s="70" t="str">
        <f>Startovka!I3</f>
        <v>Československé obedience závody OB1, OB2, Bílany - Kroměříž</v>
      </c>
      <c r="G10" s="71">
        <f t="shared" si="0"/>
        <v>7</v>
      </c>
      <c r="H10" s="74">
        <f>'9'!D28</f>
        <v>247.5</v>
      </c>
      <c r="I10" s="75" t="str">
        <f>'9'!D29</f>
        <v>Velmi dobře</v>
      </c>
      <c r="J10" s="41"/>
      <c r="K10" s="43" t="str">
        <f t="shared" si="1"/>
        <v xml:space="preserve"> </v>
      </c>
      <c r="L10" s="43">
        <f t="shared" si="2"/>
        <v>247.5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 xml:space="preserve">Jana Raczová </v>
      </c>
      <c r="C11" s="70" t="str">
        <f>Startovka!C11</f>
        <v>Vargo z Huckelovy vily</v>
      </c>
      <c r="D11" s="70" t="str">
        <f>Startovka!D11</f>
        <v>belgický ovčák malinois</v>
      </c>
      <c r="E11" s="70" t="str">
        <f>Startovka!E11</f>
        <v>OB1</v>
      </c>
      <c r="F11" s="70" t="str">
        <f>Startovka!I3</f>
        <v>Československé obedience závody OB1, OB2, Bílany - Kroměříž</v>
      </c>
      <c r="G11" s="70">
        <f t="shared" si="0"/>
        <v>1</v>
      </c>
      <c r="H11" s="72">
        <f>'10'!D28</f>
        <v>300.5</v>
      </c>
      <c r="I11" s="75" t="str">
        <f>'10'!D29</f>
        <v>Výborně</v>
      </c>
      <c r="J11" s="41"/>
      <c r="K11" s="43" t="str">
        <f t="shared" si="1"/>
        <v xml:space="preserve"> </v>
      </c>
      <c r="L11" s="43">
        <f t="shared" si="2"/>
        <v>300.5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 xml:space="preserve">Kateřina Plháková </v>
      </c>
      <c r="C12" s="70" t="str">
        <f>Startovka!C12</f>
        <v xml:space="preserve">Cinna Esuatty </v>
      </c>
      <c r="D12" s="70" t="str">
        <f>Startovka!D12</f>
        <v>border kolie</v>
      </c>
      <c r="E12" s="70" t="str">
        <f>Startovka!E12</f>
        <v>OB2</v>
      </c>
      <c r="F12" s="70" t="str">
        <f>Startovka!I3</f>
        <v>Československé obedience závody OB1, OB2, Bílany - Kroměříž</v>
      </c>
      <c r="G12" s="71">
        <f t="shared" si="0"/>
        <v>3</v>
      </c>
      <c r="H12" s="72">
        <f>'11'!D28</f>
        <v>221.5</v>
      </c>
      <c r="I12" s="75" t="str">
        <f>'11'!D29</f>
        <v>Dobře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>
        <f t="shared" si="3"/>
        <v>221.5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 xml:space="preserve">Hana Chalupová </v>
      </c>
      <c r="C13" s="70" t="str">
        <f>Startovka!C13</f>
        <v>Arathorn Stripespeed</v>
      </c>
      <c r="D13" s="70" t="str">
        <f>Startovka!D13</f>
        <v>holandský ovčák</v>
      </c>
      <c r="E13" s="70" t="str">
        <f>Startovka!E13</f>
        <v>OB2</v>
      </c>
      <c r="F13" s="70" t="str">
        <f>Startovka!I3</f>
        <v>Československé obedience závody OB1, OB2, Bílany - Kroměříž</v>
      </c>
      <c r="G13" s="70">
        <f t="shared" si="0"/>
        <v>11</v>
      </c>
      <c r="H13" s="74">
        <f>'12'!D28</f>
        <v>126.5</v>
      </c>
      <c r="I13" s="75" t="str">
        <f>'12'!D29</f>
        <v>Nehodnocen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>
        <f t="shared" si="3"/>
        <v>126.5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Jitka Smejkalová</v>
      </c>
      <c r="C14" s="70" t="str">
        <f>Startovka!C14</f>
        <v xml:space="preserve">Brandy Atra Talpa </v>
      </c>
      <c r="D14" s="70" t="str">
        <f>Startovka!D14</f>
        <v>chodský pes</v>
      </c>
      <c r="E14" s="70" t="str">
        <f>Startovka!E14</f>
        <v>OB2</v>
      </c>
      <c r="F14" s="70" t="str">
        <f>Startovka!I3</f>
        <v>Československé obedience závody OB1, OB2, Bílany - Kroměříž</v>
      </c>
      <c r="G14" s="71">
        <f t="shared" si="0"/>
        <v>7</v>
      </c>
      <c r="H14" s="72">
        <f>'13'!D28</f>
        <v>172</v>
      </c>
      <c r="I14" s="75" t="str">
        <f>'13'!D29</f>
        <v>Nehodnocen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>
        <f t="shared" si="3"/>
        <v>172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Bela Teuta</v>
      </c>
      <c r="C15" s="70" t="str">
        <f>Startovka!C15</f>
        <v>Bard z Modré rokle</v>
      </c>
      <c r="D15" s="70" t="str">
        <f>Startovka!D15</f>
        <v>belgický ovčák malinois</v>
      </c>
      <c r="E15" s="70" t="str">
        <f>Startovka!E15</f>
        <v>OB2</v>
      </c>
      <c r="F15" s="70" t="str">
        <f>Startovka!I3</f>
        <v>Československé obedience závody OB1, OB2, Bílany - Kroměříž</v>
      </c>
      <c r="G15" s="70">
        <f t="shared" si="0"/>
        <v>8</v>
      </c>
      <c r="H15" s="74">
        <f>'14'!D28</f>
        <v>160.5</v>
      </c>
      <c r="I15" s="75" t="str">
        <f>'14'!D29</f>
        <v>Nehodnocen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>
        <f t="shared" si="3"/>
        <v>160.5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 t="str">
        <f>Startovka!B16</f>
        <v>Nela Francová</v>
      </c>
      <c r="C16" s="70" t="str">
        <f>Startovka!C16</f>
        <v>Black &amp; White star Asuma</v>
      </c>
      <c r="D16" s="70" t="str">
        <f>Startovka!D16</f>
        <v>stafordšírský bullterier</v>
      </c>
      <c r="E16" s="70" t="str">
        <f>Startovka!E16</f>
        <v>OB2</v>
      </c>
      <c r="F16" s="70" t="str">
        <f>Startovka!I3</f>
        <v>Československé obedience závody OB1, OB2, Bílany - Kroměříž</v>
      </c>
      <c r="G16" s="71">
        <f t="shared" si="0"/>
        <v>9</v>
      </c>
      <c r="H16" s="72">
        <f>'15'!D28</f>
        <v>157</v>
      </c>
      <c r="I16" s="75" t="str">
        <f>'15'!D29</f>
        <v>Nehodnocen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>
        <f t="shared" si="3"/>
        <v>157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 t="str">
        <f>Startovka!B17</f>
        <v>Julia Bukovinská</v>
      </c>
      <c r="C17" s="70" t="str">
        <f>Startovka!C17</f>
        <v>Flow Dark Lavondyss</v>
      </c>
      <c r="D17" s="70" t="str">
        <f>Startovka!D17</f>
        <v>labrador retriever</v>
      </c>
      <c r="E17" s="70" t="str">
        <f>Startovka!E17</f>
        <v>OB2</v>
      </c>
      <c r="F17" s="70" t="str">
        <f>Startovka!I3</f>
        <v>Československé obedience závody OB1, OB2, Bílany - Kroměříž</v>
      </c>
      <c r="G17" s="70">
        <f t="shared" si="0"/>
        <v>1</v>
      </c>
      <c r="H17" s="74">
        <f>'16'!D28</f>
        <v>261.5</v>
      </c>
      <c r="I17" s="75" t="str">
        <f>'16'!D29</f>
        <v>Výborně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>
        <f t="shared" si="3"/>
        <v>261.5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 t="str">
        <f>Startovka!B18</f>
        <v>Hana Petzová SK</v>
      </c>
      <c r="C18" s="70" t="str">
        <f>Startovka!C18</f>
        <v xml:space="preserve">Chicavallo Berry Blossom </v>
      </c>
      <c r="D18" s="70" t="str">
        <f>Startovka!D18</f>
        <v>border kolie</v>
      </c>
      <c r="E18" s="70" t="str">
        <f>Startovka!E18</f>
        <v>OB2</v>
      </c>
      <c r="F18" s="70" t="str">
        <f>Startovka!I3</f>
        <v>Československé obedience závody OB1, OB2, Bílany - Kroměříž</v>
      </c>
      <c r="G18" s="71">
        <f t="shared" si="0"/>
        <v>5</v>
      </c>
      <c r="H18" s="72">
        <f>'17'!D28</f>
        <v>197</v>
      </c>
      <c r="I18" s="75" t="str">
        <f>'17'!D29</f>
        <v>Dobře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>
        <f t="shared" si="3"/>
        <v>197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 t="str">
        <f>Startovka!B19</f>
        <v>Lucia Kišová SK</v>
      </c>
      <c r="C19" s="70" t="str">
        <f>Startovka!C19</f>
        <v>Phoenix Aguzannis</v>
      </c>
      <c r="D19" s="70" t="str">
        <f>Startovka!D19</f>
        <v>labrador retriever</v>
      </c>
      <c r="E19" s="70" t="str">
        <f>Startovka!E19</f>
        <v>OB2</v>
      </c>
      <c r="F19" s="70" t="str">
        <f>Startovka!I3</f>
        <v>Československé obedience závody OB1, OB2, Bílany - Kroměříž</v>
      </c>
      <c r="G19" s="70">
        <f t="shared" si="0"/>
        <v>6</v>
      </c>
      <c r="H19" s="74">
        <f>'18'!D28</f>
        <v>178.5</v>
      </c>
      <c r="I19" s="75" t="str">
        <f>'18'!D29</f>
        <v>Nehodnocen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>
        <f t="shared" si="3"/>
        <v>178.5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 t="str">
        <f>Startovka!B20</f>
        <v>Barbora Odnogová SK</v>
      </c>
      <c r="C20" s="70" t="str">
        <f>Startovka!C20</f>
        <v>Quentin Námořník</v>
      </c>
      <c r="D20" s="70" t="str">
        <f>Startovka!D20</f>
        <v>německý ovčák</v>
      </c>
      <c r="E20" s="70" t="str">
        <f>Startovka!E20</f>
        <v>OB2</v>
      </c>
      <c r="F20" s="70" t="str">
        <f>Startovka!I3</f>
        <v>Československé obedience závody OB1, OB2, Bílany - Kroměříž</v>
      </c>
      <c r="G20" s="71">
        <f t="shared" si="0"/>
        <v>10</v>
      </c>
      <c r="H20" s="72">
        <f>'19'!D28</f>
        <v>129.5</v>
      </c>
      <c r="I20" s="75" t="str">
        <f>'19'!D29</f>
        <v>Nehodnocen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>
        <f t="shared" si="3"/>
        <v>129.5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 t="str">
        <f>Startovka!B21</f>
        <v>Igor Kacian SK</v>
      </c>
      <c r="C21" s="70" t="str">
        <f>Startovka!C21</f>
        <v>Maiko Henriet´s Garden</v>
      </c>
      <c r="D21" s="70" t="str">
        <f>Startovka!D21</f>
        <v>knírač malý</v>
      </c>
      <c r="E21" s="70" t="str">
        <f>Startovka!E21</f>
        <v>OB2</v>
      </c>
      <c r="F21" s="70" t="str">
        <f>Startovka!I3</f>
        <v>Československé obedience závody OB1, OB2, Bílany - Kroměříž</v>
      </c>
      <c r="G21" s="70">
        <f t="shared" si="0"/>
        <v>2</v>
      </c>
      <c r="H21" s="74">
        <f>'20'!D28</f>
        <v>236.5</v>
      </c>
      <c r="I21" s="75" t="str">
        <f>'20'!D29</f>
        <v>Velmi dobře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>
        <f t="shared" si="3"/>
        <v>236.5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Československé obedience závody OB1, OB2, Bílany - Kroměříž</v>
      </c>
      <c r="G22" s="71" t="str">
        <f t="shared" si="0"/>
        <v>neurčeno</v>
      </c>
      <c r="H22" s="72">
        <v>0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21</v>
      </c>
      <c r="B23" s="70" t="str">
        <f>Startovka!B23</f>
        <v>Michaela Pandulová SK</v>
      </c>
      <c r="C23" s="70" t="str">
        <f>Startovka!C23</f>
        <v>Elaa Hop Bonremo Vemsilumpa</v>
      </c>
      <c r="D23" s="70" t="str">
        <f>Startovka!D23</f>
        <v>holandský ovčák</v>
      </c>
      <c r="E23" s="70" t="str">
        <f>Startovka!E23</f>
        <v>OB2</v>
      </c>
      <c r="F23" s="70" t="str">
        <f>Startovka!I3</f>
        <v>Československé obedience závody OB1, OB2, Bílany - Kroměříž</v>
      </c>
      <c r="G23" s="70">
        <f t="shared" si="0"/>
        <v>4</v>
      </c>
      <c r="H23" s="74">
        <f>'22'!D28</f>
        <v>200.5</v>
      </c>
      <c r="I23" s="75" t="str">
        <f>'22'!D29</f>
        <v>Dobře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>
        <f t="shared" si="3"/>
        <v>200.5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Československé obedience závody OB1, OB2, Bílany - Kroměříž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Československé obedience závody OB1, OB2, Bílany - Kroměříž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Československé obedience závody OB1, OB2, Bílany - Kroměříž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Československé obedience závody OB1, OB2, Bílany - Kroměříž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Československé obedience závody OB1, OB2, Bílany - Kroměříž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Československé obedience závody OB1, OB2, Bílany - Kroměříž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Československé obedience závody OB1, OB2, Bílany - Kroměříž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Československé obedience závody OB1, OB2, Bílany - Kroměříž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Československé obedience závody OB1, OB2, Bílany - Kroměříž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Československé obedience závody OB1, OB2, Bílany - Kroměříž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Československé obedience závody OB1, OB2, Bílany - Kroměříž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Československé obedience závody OB1, OB2, Bílany - Kroměříž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Československé obedience závody OB1, OB2, Bílany - Kroměříž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Československé obedience závody OB1, OB2, Bílany - Kroměříž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Československé obedience závody OB1, OB2, Bílany - Kroměříž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Československé obedience závody OB1, OB2, Bílany - Kroměříž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Československé obedience závody OB1, OB2, Bílany - Kroměříž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Československé obedience závody OB1, OB2, Bílany - Kroměříž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Československé obedience závody OB1, OB2, Bílany - Kroměříž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Československé obedience závody OB1, OB2, Bílany - Kroměříž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Československé obedience závody OB1, OB2, Bílany - Kroměříž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Československé obedience závody OB1, OB2, Bílany - Kroměříž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Československé obedience závody OB1, OB2, Bílany - Kroměříž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Československé obedience závody OB1, OB2, Bílany - Kroměříž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Československé obedience závody OB1, OB2, Bílany - Kroměříž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Československé obedience závody OB1, OB2, Bílany - Kroměříž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Československé obedience závody OB1, OB2, Bílany - Kroměříž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Československé obedience závody OB1, OB2, Bílany - Kroměříž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4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Martina Hánová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 xml:space="preserve">Caya Kaden Lucky Duckling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nova scotia duck tolling retriever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6.5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26</v>
      </c>
      <c r="H19" s="64">
        <f t="shared" si="0"/>
        <v>26</v>
      </c>
      <c r="I19" s="64">
        <f t="shared" si="1"/>
        <v>13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157</v>
      </c>
      <c r="E28" s="101"/>
      <c r="F28" s="101"/>
      <c r="G28" s="101"/>
      <c r="H28" s="64">
        <f>SUM(G18:G27)</f>
        <v>157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Naděžda Hájeková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Jai Hilary Beberon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264</v>
      </c>
      <c r="E28" s="101"/>
      <c r="F28" s="101"/>
      <c r="G28" s="101"/>
      <c r="H28" s="64">
        <f>SUM(G18:G27)</f>
        <v>264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Zita Přichystalová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Huricane von Don El Ranzo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sheltie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281</v>
      </c>
      <c r="E28" s="101"/>
      <c r="F28" s="101"/>
      <c r="G28" s="101"/>
      <c r="H28" s="64">
        <f>SUM(G18:G27)</f>
        <v>281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Lucia Tomášová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Exima Srdcové eso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 xml:space="preserve">australský ovčák 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6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262</v>
      </c>
      <c r="E28" s="101"/>
      <c r="F28" s="101"/>
      <c r="G28" s="101"/>
      <c r="H28" s="64">
        <f>SUM(G18:G27)</f>
        <v>262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 xml:space="preserve">Marie Kavalcová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 xml:space="preserve">Beira od Koryta Šatavy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chodský pes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251</v>
      </c>
      <c r="E28" s="101"/>
      <c r="F28" s="101"/>
      <c r="G28" s="101"/>
      <c r="H28" s="64">
        <f>SUM(G18:G27)</f>
        <v>251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Pavla Kratěnová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 xml:space="preserve">Cayapó Heart od Jezera Vápenice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 xml:space="preserve">australský ovčák 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260</v>
      </c>
      <c r="E28" s="101"/>
      <c r="F28" s="101"/>
      <c r="G28" s="101"/>
      <c r="H28" s="64">
        <f>SUM(G18:G27)</f>
        <v>260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3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Eliza Bela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Drake Ramoray Magistraliter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>sheltie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20</v>
      </c>
      <c r="H22" s="64">
        <f t="shared" si="0"/>
        <v>20</v>
      </c>
      <c r="I22" s="64">
        <f t="shared" si="1"/>
        <v>10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193.5</v>
      </c>
      <c r="E28" s="101"/>
      <c r="F28" s="101"/>
      <c r="G28" s="101"/>
      <c r="H28" s="64">
        <f>SUM(G18:G27)</f>
        <v>193.5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2" workbookViewId="0">
      <selection activeCell="A2"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Barbora Odnogová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>Eddie the Eagle Vitaxis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německý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10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61</v>
      </c>
      <c r="E28" s="101"/>
      <c r="F28" s="101"/>
      <c r="G28" s="101"/>
      <c r="H28" s="64">
        <f>SUM(G18:G27)</f>
        <v>61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3" zoomScale="1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Naděžda Hájeková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Elijah Hilary Beberon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8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16</v>
      </c>
      <c r="H26" s="64">
        <f t="shared" si="0"/>
        <v>16</v>
      </c>
      <c r="I26" s="64">
        <f t="shared" si="1"/>
        <v>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247.5</v>
      </c>
      <c r="E28" s="101"/>
      <c r="F28" s="101"/>
      <c r="G28" s="101"/>
      <c r="H28" s="64">
        <f>SUM(G18:G27)</f>
        <v>247.5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3" workbookViewId="0">
      <selection activeCell="C31" sqref="C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 xml:space="preserve">Jana Raczová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Vargo z Huckelovy vily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belgický ovčák malinois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Skok přes překážku a aport činky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 a položení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300.5</v>
      </c>
      <c r="E28" s="101"/>
      <c r="F28" s="101"/>
      <c r="G28" s="101"/>
      <c r="H28" s="64">
        <f>SUM(G18:G27)</f>
        <v>300.5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3" workbookViewId="0">
      <selection sqref="A1:G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 xml:space="preserve">Kateřina Plháková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 xml:space="preserve">Cinna Esuatty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5.5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16.5</v>
      </c>
      <c r="H26" s="64">
        <f t="shared" si="0"/>
        <v>16.5</v>
      </c>
      <c r="I26" s="64">
        <f t="shared" si="1"/>
        <v>8.25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221.5</v>
      </c>
      <c r="E28" s="101"/>
      <c r="F28" s="101"/>
      <c r="G28" s="101"/>
      <c r="H28" s="64">
        <f>SUM(G18:G27)</f>
        <v>221.5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3" workbookViewId="0">
      <selection sqref="A1: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Startovka!B13</f>
        <v xml:space="preserve">Hana Chalupová 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Startovka!C13</f>
        <v>Arathorn Stripespeed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Startovka!D13</f>
        <v>holandský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12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Startovka!E13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Výsledky!G13</f>
        <v>11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11.25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126.5</v>
      </c>
      <c r="E28" s="101"/>
      <c r="F28" s="101"/>
      <c r="G28" s="101"/>
      <c r="H28" s="64">
        <f>SUM(G18:G27)</f>
        <v>126.5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3" workbookViewId="0">
      <selection sqref="A1:G3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Startovka!B14</f>
        <v>Jitka Smejkalová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Startovka!C14</f>
        <v xml:space="preserve">Brandy Atra Talpa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Startovka!D14</f>
        <v>chodský pes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13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Startovka!E14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Výsledky!G14</f>
        <v>7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6.5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26</v>
      </c>
      <c r="H25" s="64">
        <f t="shared" si="0"/>
        <v>26</v>
      </c>
      <c r="I25" s="64">
        <f t="shared" si="1"/>
        <v>13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172</v>
      </c>
      <c r="E28" s="101"/>
      <c r="F28" s="101"/>
      <c r="G28" s="101"/>
      <c r="H28" s="64">
        <f>SUM(G18:G27)</f>
        <v>172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3" workbookViewId="0">
      <selection sqref="A1: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Startovka!B15</f>
        <v>Bela Teuta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Startovka!C15</f>
        <v>Bard z Modré rokle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Startovka!D15</f>
        <v>belgický ovčák malinois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14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Startovka!E15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Výsledky!G15</f>
        <v>8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6.5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19.5</v>
      </c>
      <c r="H21" s="64">
        <f t="shared" si="0"/>
        <v>19.5</v>
      </c>
      <c r="I21" s="64">
        <f t="shared" si="1"/>
        <v>9.75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6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10</v>
      </c>
      <c r="H27" s="64">
        <f t="shared" si="0"/>
        <v>10</v>
      </c>
      <c r="I27" s="64">
        <f t="shared" si="1"/>
        <v>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160.5</v>
      </c>
      <c r="E28" s="101"/>
      <c r="F28" s="101"/>
      <c r="G28" s="101"/>
      <c r="H28" s="64">
        <f>SUM(G18:G27)</f>
        <v>160.5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3" workbookViewId="0">
      <selection sqref="A1: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Startovka!B16</f>
        <v>Nela Francová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Startovka!C16</f>
        <v>Black &amp; White star Asuma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Startovka!D16</f>
        <v>stafordšírský bullterier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15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Startovka!E16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Výsledky!G16</f>
        <v>9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6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12</v>
      </c>
      <c r="H27" s="64">
        <f t="shared" si="0"/>
        <v>12</v>
      </c>
      <c r="I27" s="64">
        <f t="shared" si="1"/>
        <v>6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157</v>
      </c>
      <c r="E28" s="101"/>
      <c r="F28" s="101"/>
      <c r="G28" s="101"/>
      <c r="H28" s="64">
        <f>SUM(G18:G27)</f>
        <v>157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3" workbookViewId="0">
      <selection sqref="A1: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Startovka!B17</f>
        <v>Julia Bukovinská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Startovka!C17</f>
        <v>Flow Dark Lavondyss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Startovka!D17</f>
        <v>labrador retriever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16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Startovka!E17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Výsledky!G17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9.5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14.25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6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261.5</v>
      </c>
      <c r="E28" s="101"/>
      <c r="F28" s="101"/>
      <c r="G28" s="101"/>
      <c r="H28" s="64">
        <f>SUM(G18:G27)</f>
        <v>261.5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3" workbookViewId="0">
      <selection sqref="A1:G3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Startovka!B18</f>
        <v>Hana Petzová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Startovka!C18</f>
        <v xml:space="preserve">Chicavallo Berry Blossom 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Startovka!D18</f>
        <v>border kolie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17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Startovka!E18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Výsledky!G18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24</v>
      </c>
      <c r="H21" s="64">
        <f t="shared" si="0"/>
        <v>24</v>
      </c>
      <c r="I21" s="64">
        <f t="shared" si="1"/>
        <v>12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19.5</v>
      </c>
      <c r="H22" s="64">
        <f t="shared" si="0"/>
        <v>19.5</v>
      </c>
      <c r="I22" s="64">
        <f t="shared" si="1"/>
        <v>9.75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197</v>
      </c>
      <c r="E28" s="101"/>
      <c r="F28" s="101"/>
      <c r="G28" s="101"/>
      <c r="H28" s="64">
        <f>SUM(G18:G27)</f>
        <v>197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3" workbookViewId="0">
      <selection sqref="A1:G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Startovka!B19</f>
        <v>Lucia Kišová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Startovka!C19</f>
        <v>Phoenix Aguzannis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Startovka!D19</f>
        <v>labrador retriever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18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Startovka!E19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Výsledky!G19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6.5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19.5</v>
      </c>
      <c r="H22" s="64">
        <f t="shared" si="0"/>
        <v>19.5</v>
      </c>
      <c r="I22" s="64">
        <f t="shared" si="1"/>
        <v>9.75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178.5</v>
      </c>
      <c r="E28" s="101"/>
      <c r="F28" s="101"/>
      <c r="G28" s="101"/>
      <c r="H28" s="64">
        <f>SUM(G18:G27)</f>
        <v>178.5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3" workbookViewId="0">
      <selection sqref="A1:G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Startovka!B20</f>
        <v>Barbora Odnogová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Startovka!C20</f>
        <v>Quentin Námořník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Startovka!D20</f>
        <v>německý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19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Startovka!E20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Výsledky!G20</f>
        <v>10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129.5</v>
      </c>
      <c r="E28" s="101"/>
      <c r="F28" s="101"/>
      <c r="G28" s="101"/>
      <c r="H28" s="64">
        <f>SUM(G18:G27)</f>
        <v>129.5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5" workbookViewId="0">
      <selection activeCell="K30" sqref="K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Startovka!B21</f>
        <v>Igor Kacian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Startovka!C21</f>
        <v>Maiko Henriet´s Garden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Startovka!D21</f>
        <v>knírač malý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20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Startovka!E21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Výsledky!G21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22</v>
      </c>
      <c r="H23" s="64">
        <f t="shared" si="0"/>
        <v>22</v>
      </c>
      <c r="I23" s="64">
        <f t="shared" si="1"/>
        <v>11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236.5</v>
      </c>
      <c r="E28" s="101"/>
      <c r="F28" s="101"/>
      <c r="G28" s="101"/>
      <c r="H28" s="64">
        <f>SUM(G18:G27)</f>
        <v>236.5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3" workbookViewId="0">
      <selection activeCell="G37" sqref="G37:G4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J34" sqref="J3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Ralf Bjorklund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 xml:space="preserve">Barbora Smolková 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Startovka!B23</f>
        <v>Michaela Pandulová SK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Startovka!C23</f>
        <v>Elaa Hop Bonremo Vemsilumpa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Startovka!D23</f>
        <v>holandský ovčák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21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Startovka!E23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Výsledky!G23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Ralf Bjorklund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do čtverce, položení a přivolání</v>
      </c>
      <c r="D19" s="66">
        <v>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Pachová identifikace a aport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7.5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22.5</v>
      </c>
      <c r="H24" s="64">
        <f t="shared" si="0"/>
        <v>22.5</v>
      </c>
      <c r="I24" s="64">
        <f t="shared" si="1"/>
        <v>11.25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Chůze u nohy</v>
      </c>
      <c r="D25" s="66">
        <v>5.5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22</v>
      </c>
      <c r="H25" s="64">
        <f t="shared" si="0"/>
        <v>22</v>
      </c>
      <c r="I25" s="64">
        <f t="shared" si="1"/>
        <v>11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Směrový aport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200.5</v>
      </c>
      <c r="E28" s="101"/>
      <c r="F28" s="101"/>
      <c r="G28" s="101"/>
      <c r="H28" s="64">
        <f>SUM(G18:G27)</f>
        <v>200.5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Československé obedience závody OB1, OB2, Bílany - Kroměříž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>
        <f>Startovka!I4</f>
        <v>0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2024-11-16T17:31:15Z</cp:lastPrinted>
  <dcterms:created xsi:type="dcterms:W3CDTF">2020-01-31T23:26:18Z</dcterms:created>
  <dcterms:modified xsi:type="dcterms:W3CDTF">2024-11-21T08:50:25Z</dcterms:modified>
</cp:coreProperties>
</file>